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u.i\Desktop\"/>
    </mc:Choice>
  </mc:AlternateContent>
  <xr:revisionPtr revIDLastSave="0" documentId="8_{B55630AB-1014-4BAD-8D6C-A6AB72871297}" xr6:coauthVersionLast="47" xr6:coauthVersionMax="47" xr10:uidLastSave="{00000000-0000-0000-0000-000000000000}"/>
  <bookViews>
    <workbookView xWindow="-120" yWindow="-120" windowWidth="29040" windowHeight="15720" xr2:uid="{5ABD96E7-A490-4949-938F-A01257A215F5}"/>
  </bookViews>
  <sheets>
    <sheet name="Machetă autoevaluare punctaj" sheetId="1" r:id="rId1"/>
    <sheet name="Tip medic" sheetId="4" r:id="rId2"/>
    <sheet name="Grad profesional" sheetId="2" r:id="rId3"/>
    <sheet name="Urban_rura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H13" i="1" s="1"/>
  <c r="G14" i="1"/>
  <c r="E9" i="1"/>
  <c r="H9" i="1" s="1"/>
  <c r="E10" i="1"/>
  <c r="E11" i="1"/>
  <c r="E12" i="1"/>
  <c r="E13" i="1"/>
  <c r="E14" i="1"/>
  <c r="H14" i="1" s="1"/>
  <c r="H10" i="1"/>
  <c r="E8" i="1"/>
  <c r="G8" i="1" s="1"/>
  <c r="I15" i="1"/>
  <c r="H12" i="1" l="1"/>
  <c r="H8" i="1"/>
  <c r="H11" i="1"/>
  <c r="H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Claudiu</author>
  </authors>
  <commentList>
    <comment ref="D8" authorId="0" shapeId="0" xr:uid="{C56A2D5C-F75E-4A2D-A100-78D7BCB09D3D}">
      <text>
        <r>
          <rPr>
            <b/>
            <sz val="12"/>
            <color indexed="81"/>
            <rFont val="Times New Roman"/>
            <family val="1"/>
          </rPr>
          <t>CAS Valcea</t>
        </r>
        <r>
          <rPr>
            <sz val="12"/>
            <color indexed="81"/>
            <rFont val="Times New Roman"/>
            <family val="1"/>
          </rPr>
          <t>:
Daca gradul profesional este SPECIALIST introduceti manual la punctaj 1.
Pentru grad PRIMAR / fara grad puntajul este calculat automat</t>
        </r>
      </text>
    </comment>
  </commentList>
</comments>
</file>

<file path=xl/sharedStrings.xml><?xml version="1.0" encoding="utf-8"?>
<sst xmlns="http://schemas.openxmlformats.org/spreadsheetml/2006/main" count="41" uniqueCount="27">
  <si>
    <t>Furnizor de servicii de medicină dentară__________________________________</t>
  </si>
  <si>
    <t>MACHETĂ CALCUL PUNCTAJ FURNIZOR</t>
  </si>
  <si>
    <t>Nr. crt.</t>
  </si>
  <si>
    <t>Nume / prenume medic ce va intra în contract cu CAS Vâlcea</t>
  </si>
  <si>
    <t>Tip medic ( medic dentist / medic stomatolog / dentist)</t>
  </si>
  <si>
    <t>Grad profesional (primar / specialist / fără grad profesional)</t>
  </si>
  <si>
    <t>Zona în care activează (urban / rural)</t>
  </si>
  <si>
    <t>primar</t>
  </si>
  <si>
    <t>specialist</t>
  </si>
  <si>
    <t>fără grad profesional</t>
  </si>
  <si>
    <t>urban</t>
  </si>
  <si>
    <t>rural</t>
  </si>
  <si>
    <t>medic dentist</t>
  </si>
  <si>
    <t>medic stomatolog</t>
  </si>
  <si>
    <t>dentist</t>
  </si>
  <si>
    <t>Notă: Tabelul trebuie să conțină numărul de linii corespunzătoare numărului de medici ce intră sub incidența noului contract. Linii goale (necompletate) se șterg. Coloanele 4, 6 și 7 conțin formule. VĂ RUGĂM NU MODIFICAȚI !</t>
  </si>
  <si>
    <t>Răspundem de realitatea și exactitatea datelor completate în machetă.</t>
  </si>
  <si>
    <t>Data : ____________</t>
  </si>
  <si>
    <t>Reprezentant legal,</t>
  </si>
  <si>
    <t>Nume / prenume______________</t>
  </si>
  <si>
    <t>Semnătură __________________</t>
  </si>
  <si>
    <t>Autoevaluare punctaj făcută de furnizor</t>
  </si>
  <si>
    <t>Evaluarea punctajului de către comisia CAS Vâlcea</t>
  </si>
  <si>
    <t>TOTAL PUNCTAJ obtinut de FURNIZOR</t>
  </si>
  <si>
    <t>Punctaj conform zoă (+50% pt rural)</t>
  </si>
  <si>
    <t>Punctaj conform grad profesional (+20% pt primar /coeficient 1,00 pentru specialist /  -20% fără grad)</t>
  </si>
  <si>
    <t>7 = 4 + 6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</si>
</sst>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indexed="81"/>
      <name val="Times New Roman"/>
      <family val="1"/>
    </font>
    <font>
      <b/>
      <sz val="12"/>
      <color indexed="8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E37B-7BDD-4053-97E4-1E1761358DB1}">
  <sheetPr>
    <pageSetUpPr fitToPage="1"/>
  </sheetPr>
  <dimension ref="A1:I23"/>
  <sheetViews>
    <sheetView tabSelected="1" workbookViewId="0">
      <selection activeCell="J15" sqref="J15"/>
    </sheetView>
  </sheetViews>
  <sheetFormatPr defaultColWidth="8.85546875" defaultRowHeight="15" x14ac:dyDescent="0.2"/>
  <cols>
    <col min="1" max="1" width="5.7109375" style="1" customWidth="1"/>
    <col min="2" max="2" width="27.42578125" style="1" customWidth="1"/>
    <col min="3" max="3" width="20.5703125" style="1" customWidth="1"/>
    <col min="4" max="4" width="19.7109375" style="1" customWidth="1"/>
    <col min="5" max="5" width="21.42578125" style="1" customWidth="1"/>
    <col min="6" max="6" width="12.5703125" style="1" customWidth="1"/>
    <col min="7" max="7" width="13.5703125" style="1" customWidth="1"/>
    <col min="8" max="8" width="13.28515625" style="1" customWidth="1"/>
    <col min="9" max="9" width="12.42578125" style="1" customWidth="1"/>
    <col min="10" max="16384" width="8.85546875" style="1"/>
  </cols>
  <sheetData>
    <row r="1" spans="1:9" x14ac:dyDescent="0.2">
      <c r="A1" s="1" t="s">
        <v>0</v>
      </c>
    </row>
    <row r="4" spans="1:9" ht="15.75" x14ac:dyDescent="0.2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6" spans="1:9" s="2" customFormat="1" ht="64.900000000000006" customHeight="1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25</v>
      </c>
      <c r="F6" s="7" t="s">
        <v>6</v>
      </c>
      <c r="G6" s="7" t="s">
        <v>24</v>
      </c>
      <c r="H6" s="8" t="s">
        <v>21</v>
      </c>
      <c r="I6" s="7" t="s">
        <v>22</v>
      </c>
    </row>
    <row r="7" spans="1:9" s="11" customFormat="1" ht="15" customHeight="1" x14ac:dyDescent="0.25">
      <c r="A7" s="9">
        <v>0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10" t="s">
        <v>26</v>
      </c>
      <c r="I7" s="9">
        <v>8</v>
      </c>
    </row>
    <row r="8" spans="1:9" x14ac:dyDescent="0.2">
      <c r="A8" s="3">
        <v>1</v>
      </c>
      <c r="B8" s="3"/>
      <c r="C8" s="3"/>
      <c r="D8" s="3" t="s">
        <v>9</v>
      </c>
      <c r="E8" s="3">
        <f>IF(D8="primar",1.2,0.8)</f>
        <v>0.8</v>
      </c>
      <c r="F8" s="3" t="s">
        <v>10</v>
      </c>
      <c r="G8" s="3">
        <f>IF(F8="urban",0,0.5*E8)</f>
        <v>0</v>
      </c>
      <c r="H8" s="4">
        <f>E8+G8</f>
        <v>0.8</v>
      </c>
      <c r="I8" s="3"/>
    </row>
    <row r="9" spans="1:9" x14ac:dyDescent="0.2">
      <c r="A9" s="3">
        <v>2</v>
      </c>
      <c r="B9" s="3"/>
      <c r="C9" s="3"/>
      <c r="D9" s="3" t="s">
        <v>9</v>
      </c>
      <c r="E9" s="3">
        <f>IF(D9="primar",1.2,0.8)</f>
        <v>0.8</v>
      </c>
      <c r="F9" s="3" t="s">
        <v>10</v>
      </c>
      <c r="G9" s="3">
        <f t="shared" ref="G9:G14" si="0">IF(F9="urban",0,0.5*E9)</f>
        <v>0</v>
      </c>
      <c r="H9" s="4">
        <f t="shared" ref="H9:H14" si="1">E9+G9</f>
        <v>0.8</v>
      </c>
      <c r="I9" s="3"/>
    </row>
    <row r="10" spans="1:9" x14ac:dyDescent="0.2">
      <c r="A10" s="3">
        <v>3</v>
      </c>
      <c r="B10" s="3"/>
      <c r="C10" s="3"/>
      <c r="D10" s="3" t="s">
        <v>9</v>
      </c>
      <c r="E10" s="3">
        <f t="shared" ref="E10:E14" si="2">IF(D10="primar",1.2,0.8)</f>
        <v>0.8</v>
      </c>
      <c r="F10" s="3" t="s">
        <v>10</v>
      </c>
      <c r="G10" s="3">
        <f t="shared" si="0"/>
        <v>0</v>
      </c>
      <c r="H10" s="4">
        <f t="shared" si="1"/>
        <v>0.8</v>
      </c>
      <c r="I10" s="3"/>
    </row>
    <row r="11" spans="1:9" x14ac:dyDescent="0.2">
      <c r="A11" s="3">
        <v>4</v>
      </c>
      <c r="B11" s="3"/>
      <c r="C11" s="3"/>
      <c r="D11" s="3" t="s">
        <v>9</v>
      </c>
      <c r="E11" s="3">
        <f t="shared" si="2"/>
        <v>0.8</v>
      </c>
      <c r="F11" s="3" t="s">
        <v>10</v>
      </c>
      <c r="G11" s="3">
        <f t="shared" si="0"/>
        <v>0</v>
      </c>
      <c r="H11" s="4">
        <f t="shared" si="1"/>
        <v>0.8</v>
      </c>
      <c r="I11" s="3"/>
    </row>
    <row r="12" spans="1:9" x14ac:dyDescent="0.2">
      <c r="A12" s="3">
        <v>5</v>
      </c>
      <c r="B12" s="3"/>
      <c r="C12" s="3"/>
      <c r="D12" s="3" t="s">
        <v>9</v>
      </c>
      <c r="E12" s="3">
        <f t="shared" si="2"/>
        <v>0.8</v>
      </c>
      <c r="F12" s="3" t="s">
        <v>10</v>
      </c>
      <c r="G12" s="3">
        <f t="shared" si="0"/>
        <v>0</v>
      </c>
      <c r="H12" s="4">
        <f t="shared" si="1"/>
        <v>0.8</v>
      </c>
      <c r="I12" s="3"/>
    </row>
    <row r="13" spans="1:9" x14ac:dyDescent="0.2">
      <c r="A13" s="3">
        <v>6</v>
      </c>
      <c r="B13" s="3"/>
      <c r="C13" s="3"/>
      <c r="D13" s="3" t="s">
        <v>9</v>
      </c>
      <c r="E13" s="3">
        <f t="shared" si="2"/>
        <v>0.8</v>
      </c>
      <c r="F13" s="3" t="s">
        <v>10</v>
      </c>
      <c r="G13" s="3">
        <f t="shared" si="0"/>
        <v>0</v>
      </c>
      <c r="H13" s="4">
        <f t="shared" si="1"/>
        <v>0.8</v>
      </c>
      <c r="I13" s="3"/>
    </row>
    <row r="14" spans="1:9" x14ac:dyDescent="0.2">
      <c r="A14" s="3">
        <v>7</v>
      </c>
      <c r="B14" s="3"/>
      <c r="C14" s="3"/>
      <c r="D14" s="3" t="s">
        <v>9</v>
      </c>
      <c r="E14" s="3">
        <f t="shared" si="2"/>
        <v>0.8</v>
      </c>
      <c r="F14" s="3" t="s">
        <v>10</v>
      </c>
      <c r="G14" s="3">
        <f t="shared" si="0"/>
        <v>0</v>
      </c>
      <c r="H14" s="4">
        <f t="shared" si="1"/>
        <v>0.8</v>
      </c>
      <c r="I14" s="3"/>
    </row>
    <row r="15" spans="1:9" ht="18" x14ac:dyDescent="0.2">
      <c r="A15" s="17" t="s">
        <v>23</v>
      </c>
      <c r="B15" s="18"/>
      <c r="C15" s="18"/>
      <c r="D15" s="18"/>
      <c r="E15" s="18"/>
      <c r="F15" s="18"/>
      <c r="G15" s="19"/>
      <c r="H15" s="5">
        <f>SUM(H8:H14)</f>
        <v>5.6</v>
      </c>
      <c r="I15" s="6">
        <f>SUM(I8:I14)</f>
        <v>0</v>
      </c>
    </row>
    <row r="16" spans="1:9" ht="18" x14ac:dyDescent="0.2">
      <c r="A16" s="12"/>
      <c r="B16" s="12"/>
      <c r="C16" s="12"/>
      <c r="D16" s="12"/>
      <c r="E16" s="12"/>
      <c r="F16" s="12"/>
      <c r="G16" s="12"/>
      <c r="H16" s="13"/>
      <c r="I16" s="14"/>
    </row>
    <row r="17" spans="1:9" ht="17.45" customHeight="1" x14ac:dyDescent="0.2">
      <c r="A17" s="21" t="s">
        <v>16</v>
      </c>
      <c r="B17" s="21"/>
      <c r="C17" s="21"/>
      <c r="D17" s="21"/>
      <c r="E17" s="21"/>
      <c r="F17" s="21"/>
      <c r="G17" s="21"/>
      <c r="H17" s="21"/>
      <c r="I17" s="21"/>
    </row>
    <row r="19" spans="1:9" ht="34.9" customHeight="1" x14ac:dyDescent="0.2">
      <c r="A19" s="20" t="s">
        <v>15</v>
      </c>
      <c r="B19" s="20"/>
      <c r="C19" s="20"/>
      <c r="D19" s="20"/>
      <c r="E19" s="20"/>
      <c r="F19" s="20"/>
      <c r="G19" s="20"/>
      <c r="H19" s="20"/>
      <c r="I19" s="20"/>
    </row>
    <row r="21" spans="1:9" ht="15.75" x14ac:dyDescent="0.2">
      <c r="C21" s="1" t="s">
        <v>17</v>
      </c>
      <c r="E21" s="15" t="s">
        <v>18</v>
      </c>
      <c r="F21" s="15"/>
    </row>
    <row r="22" spans="1:9" x14ac:dyDescent="0.2">
      <c r="E22" s="16" t="s">
        <v>19</v>
      </c>
      <c r="F22" s="16"/>
    </row>
    <row r="23" spans="1:9" x14ac:dyDescent="0.2">
      <c r="E23" s="16" t="s">
        <v>20</v>
      </c>
      <c r="F23" s="16"/>
    </row>
  </sheetData>
  <mergeCells count="7">
    <mergeCell ref="E21:F21"/>
    <mergeCell ref="E22:F22"/>
    <mergeCell ref="E23:F23"/>
    <mergeCell ref="A4:I4"/>
    <mergeCell ref="A15:G15"/>
    <mergeCell ref="A19:I19"/>
    <mergeCell ref="A17:I17"/>
  </mergeCells>
  <pageMargins left="0.7" right="0.7" top="0.75" bottom="0.75" header="0.3" footer="0.3"/>
  <pageSetup paperSize="9" scale="8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5D97EA-3390-4636-8EE1-14B49E5E7C40}">
          <x14:formula1>
            <xm:f>'Grad profesional'!$A$1:$A$3</xm:f>
          </x14:formula1>
          <xm:sqref>D8:D14</xm:sqref>
        </x14:dataValidation>
        <x14:dataValidation type="list" allowBlank="1" showInputMessage="1" showErrorMessage="1" xr:uid="{733F0A64-D641-41FC-BAEF-758605C226C5}">
          <x14:formula1>
            <xm:f>Urban_rural!$A$1:$A$2</xm:f>
          </x14:formula1>
          <xm:sqref>F8:F14</xm:sqref>
        </x14:dataValidation>
        <x14:dataValidation type="list" allowBlank="1" showInputMessage="1" showErrorMessage="1" xr:uid="{27001FE2-7C63-444B-9F39-24529DA7965D}">
          <x14:formula1>
            <xm:f>'Tip medic'!$A$1:$A$3</xm:f>
          </x14:formula1>
          <xm:sqref>C8:C14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D8B8-EEF3-4333-8C86-5E0A68ACC624}">
  <dimension ref="A1:A3"/>
  <sheetViews>
    <sheetView workbookViewId="0">
      <selection activeCell="A4" sqref="A4"/>
    </sheetView>
  </sheetViews>
  <sheetFormatPr defaultRowHeight="15" x14ac:dyDescent="0.25"/>
  <cols>
    <col min="1" max="1" width="16.285156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F432-70FE-42D5-8336-4F8FF45BB4EA}">
  <dimension ref="A1:A3"/>
  <sheetViews>
    <sheetView workbookViewId="0">
      <selection activeCell="C23" sqref="C23"/>
    </sheetView>
  </sheetViews>
  <sheetFormatPr defaultRowHeight="15" x14ac:dyDescent="0.25"/>
  <cols>
    <col min="1" max="1" width="19.85546875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10C6-FF53-4FA4-9025-62C81D966217}">
  <dimension ref="A1:A2"/>
  <sheetViews>
    <sheetView workbookViewId="0">
      <selection activeCell="J15" sqref="J15"/>
    </sheetView>
  </sheetViews>
  <sheetFormatPr defaultRowHeight="15" x14ac:dyDescent="0.25"/>
  <cols>
    <col min="1" max="1" width="10.28515625" customWidth="1"/>
  </cols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Machetă autoevaluare punctaj</vt:lpstr>
      <vt:lpstr>Tip medic</vt:lpstr>
      <vt:lpstr>Grad profesional</vt:lpstr>
      <vt:lpstr>Urban_rural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</dc:creator>
  <cp:lastModifiedBy>Claudiu Iritoiu</cp:lastModifiedBy>
  <cp:lastPrinted>2023-06-05T06:50:44Z</cp:lastPrinted>
  <dcterms:created xsi:type="dcterms:W3CDTF">2023-06-05T05:50:35Z</dcterms:created>
  <dcterms:modified xsi:type="dcterms:W3CDTF">2023-06-06T04:42:17Z</dcterms:modified>
</cp:coreProperties>
</file>